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4116\Documents\REDES\"/>
    </mc:Choice>
  </mc:AlternateContent>
  <xr:revisionPtr revIDLastSave="0" documentId="13_ncr:1_{B6AB8D6E-4D3E-4EA5-8451-C69E8B8FF881}" xr6:coauthVersionLast="47" xr6:coauthVersionMax="47" xr10:uidLastSave="{00000000-0000-0000-0000-000000000000}"/>
  <bookViews>
    <workbookView xWindow="-120" yWindow="-120" windowWidth="20730" windowHeight="11160" xr2:uid="{CAA19492-BBDB-4D6A-AB5F-1B4F90328A84}"/>
  </bookViews>
  <sheets>
    <sheet name="EMBARGO" sheetId="2" r:id="rId1"/>
    <sheet name="Listado SMVM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F26" i="2"/>
  <c r="C13" i="2" l="1"/>
  <c r="E11" i="2" l="1"/>
  <c r="C17" i="2" s="1"/>
  <c r="C15" i="2" l="1"/>
</calcChain>
</file>

<file path=xl/sharedStrings.xml><?xml version="1.0" encoding="utf-8"?>
<sst xmlns="http://schemas.openxmlformats.org/spreadsheetml/2006/main" count="43" uniqueCount="30">
  <si>
    <t>Cálculo del 10%</t>
  </si>
  <si>
    <t>Cálculo del 20%</t>
  </si>
  <si>
    <t>** Doble salario mínimo vital y móvil</t>
  </si>
  <si>
    <t>*SMVM</t>
  </si>
  <si>
    <t>Salario minimo vital y movil</t>
  </si>
  <si>
    <t>**DSMVM</t>
  </si>
  <si>
    <t>*SMVM x hora</t>
  </si>
  <si>
    <t>BRUTO MENSUAL (completar)</t>
  </si>
  <si>
    <t>*SMVM (seleccionar mes)</t>
  </si>
  <si>
    <t>TOTAL</t>
  </si>
  <si>
    <t>FALTA PAGAR</t>
  </si>
  <si>
    <t>1° PAGO</t>
  </si>
  <si>
    <t>2° PAGO</t>
  </si>
  <si>
    <t>3° PAGO</t>
  </si>
  <si>
    <t>4° PAGO</t>
  </si>
  <si>
    <t>5° PAGO</t>
  </si>
  <si>
    <t>6° PAGO</t>
  </si>
  <si>
    <t>7° PAGO</t>
  </si>
  <si>
    <t>8° PAGO</t>
  </si>
  <si>
    <t>9° PAGO</t>
  </si>
  <si>
    <t>10° PAGO</t>
  </si>
  <si>
    <t>11° PAGO</t>
  </si>
  <si>
    <t>12° PAGO</t>
  </si>
  <si>
    <t>14° PAGO</t>
  </si>
  <si>
    <t>13° PAGO</t>
  </si>
  <si>
    <t>REGISTRO DE PAGOS</t>
  </si>
  <si>
    <t>MONTO TOTAL del EMBARGO (completar)</t>
  </si>
  <si>
    <t>$ -</t>
  </si>
  <si>
    <t>CÁLCULO EMBARGO</t>
  </si>
  <si>
    <t>* Salario mínimo vital y móvil (chequear que el importe sea el último actualizado)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</si>
</sst>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0"/>
      <color theme="4" tint="-0.499984740745262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10"/>
      <color theme="4" tint="-0.499984740745262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rgb="FF0070C0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dotted">
        <color theme="1" tint="0.24994659260841701"/>
      </top>
      <bottom style="dotted">
        <color theme="1" tint="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right" vertical="center"/>
    </xf>
    <xf numFmtId="44" fontId="2" fillId="3" borderId="3" xfId="1" applyFont="1" applyFill="1" applyBorder="1"/>
    <xf numFmtId="17" fontId="2" fillId="7" borderId="3" xfId="0" applyNumberFormat="1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 applyProtection="1">
      <alignment horizontal="right" vertical="top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4" fillId="3" borderId="0" xfId="0" applyFont="1" applyFill="1" applyProtection="1"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164" fontId="4" fillId="7" borderId="0" xfId="0" applyNumberFormat="1" applyFont="1" applyFill="1" applyAlignment="1" applyProtection="1">
      <alignment horizontal="center" vertical="center"/>
      <protection hidden="1"/>
    </xf>
    <xf numFmtId="164" fontId="4" fillId="4" borderId="2" xfId="0" applyNumberFormat="1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Alignment="1" applyProtection="1">
      <alignment horizontal="center" vertical="center"/>
      <protection hidden="1"/>
    </xf>
    <xf numFmtId="44" fontId="5" fillId="5" borderId="0" xfId="1" applyFont="1" applyFill="1" applyAlignment="1" applyProtection="1">
      <alignment horizontal="center" vertical="center"/>
      <protection hidden="1"/>
    </xf>
    <xf numFmtId="44" fontId="4" fillId="5" borderId="0" xfId="1" applyFont="1" applyFill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44" fontId="5" fillId="6" borderId="0" xfId="1" applyFont="1" applyFill="1" applyAlignment="1" applyProtection="1">
      <alignment horizontal="center" vertical="center"/>
      <protection hidden="1"/>
    </xf>
    <xf numFmtId="44" fontId="4" fillId="6" borderId="0" xfId="1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17" fontId="4" fillId="8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6" fillId="3" borderId="0" xfId="0" applyFont="1" applyFill="1" applyProtection="1">
      <protection hidden="1"/>
    </xf>
    <xf numFmtId="164" fontId="4" fillId="3" borderId="0" xfId="0" applyNumberFormat="1" applyFont="1" applyFill="1" applyProtection="1">
      <protection hidden="1"/>
    </xf>
    <xf numFmtId="0" fontId="3" fillId="8" borderId="0" xfId="0" applyFont="1" applyFill="1" applyAlignment="1" applyProtection="1">
      <alignment horizontal="left" vertical="center"/>
      <protection hidden="1"/>
    </xf>
    <xf numFmtId="0" fontId="4" fillId="8" borderId="0" xfId="0" applyFont="1" applyFill="1" applyProtection="1">
      <protection hidden="1"/>
    </xf>
    <xf numFmtId="0" fontId="8" fillId="8" borderId="0" xfId="0" applyFont="1" applyFill="1" applyAlignment="1" applyProtection="1">
      <alignment horizontal="right" vertical="center" wrapText="1"/>
      <protection hidden="1"/>
    </xf>
    <xf numFmtId="164" fontId="4" fillId="7" borderId="2" xfId="0" applyNumberFormat="1" applyFont="1" applyFill="1" applyBorder="1" applyAlignment="1" applyProtection="1">
      <alignment horizontal="center" vertical="center"/>
      <protection hidden="1"/>
    </xf>
    <xf numFmtId="164" fontId="4" fillId="7" borderId="2" xfId="0" applyNumberFormat="1" applyFont="1" applyFill="1" applyBorder="1" applyAlignment="1" applyProtection="1">
      <alignment horizontal="center" vertical="center"/>
      <protection locked="0"/>
    </xf>
    <xf numFmtId="164" fontId="7" fillId="8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Protection="1"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</xdr:row>
      <xdr:rowOff>38100</xdr:rowOff>
    </xdr:from>
    <xdr:to>
      <xdr:col>2</xdr:col>
      <xdr:colOff>695113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87318E-8C5C-4311-9BE6-8222EFC8A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7" t="20183" r="9259" b="20708"/>
        <a:stretch>
          <a:fillRect/>
        </a:stretch>
      </xdr:blipFill>
      <xdr:spPr bwMode="auto">
        <a:xfrm>
          <a:off x="60960" y="220980"/>
          <a:ext cx="2051473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5EAE-63D4-4289-94F6-47488347C5D0}">
  <dimension ref="A3:G43"/>
  <sheetViews>
    <sheetView tabSelected="1" topLeftCell="A4" workbookViewId="0">
      <selection activeCell="G13" sqref="G13"/>
    </sheetView>
  </sheetViews>
  <sheetFormatPr baseColWidth="10" defaultColWidth="11.5703125" defaultRowHeight="13.5" x14ac:dyDescent="0.25"/>
  <cols>
    <col min="1" max="1" width="19.140625" style="9" customWidth="1"/>
    <col min="2" max="2" width="1.5703125" style="9" customWidth="1"/>
    <col min="3" max="3" width="19.42578125" style="9" customWidth="1"/>
    <col min="4" max="4" width="2.7109375" style="9" customWidth="1"/>
    <col min="5" max="5" width="15.5703125" style="9" customWidth="1"/>
    <col min="6" max="6" width="21.5703125" style="9" customWidth="1"/>
    <col min="7" max="7" width="9.7109375" style="9" customWidth="1"/>
    <col min="8" max="16384" width="11.5703125" style="9"/>
  </cols>
  <sheetData>
    <row r="3" spans="1:7" x14ac:dyDescent="0.25">
      <c r="F3" s="7" t="s">
        <v>28</v>
      </c>
    </row>
    <row r="5" spans="1:7" ht="14.25" thickBot="1" x14ac:dyDescent="0.3">
      <c r="A5" s="35"/>
      <c r="B5" s="35"/>
      <c r="C5" s="35"/>
      <c r="D5" s="35"/>
      <c r="E5" s="35"/>
      <c r="F5" s="35"/>
      <c r="G5" s="35"/>
    </row>
    <row r="6" spans="1:7" ht="14.25" thickTop="1" x14ac:dyDescent="0.25"/>
    <row r="8" spans="1:7" x14ac:dyDescent="0.25">
      <c r="A8" s="25" t="s">
        <v>7</v>
      </c>
    </row>
    <row r="9" spans="1:7" s="10" customFormat="1" ht="24.6" customHeight="1" x14ac:dyDescent="0.25">
      <c r="B9" s="11"/>
      <c r="C9" s="12"/>
      <c r="D9" s="9"/>
    </row>
    <row r="10" spans="1:7" s="10" customFormat="1" ht="16.899999999999999" customHeight="1" thickBot="1" x14ac:dyDescent="0.3">
      <c r="A10" s="25" t="s">
        <v>8</v>
      </c>
      <c r="B10" s="8"/>
      <c r="C10" s="11"/>
      <c r="D10" s="11"/>
    </row>
    <row r="11" spans="1:7" s="10" customFormat="1" ht="23.45" customHeight="1" thickBot="1" x14ac:dyDescent="0.3">
      <c r="A11" s="24">
        <v>45962</v>
      </c>
      <c r="C11" s="13">
        <f>+VLOOKUP(A11,'Listado SMVM'!C:D,2,FALSE)</f>
        <v>328400</v>
      </c>
      <c r="D11" s="9"/>
      <c r="E11" s="14">
        <f>C11*2</f>
        <v>656800</v>
      </c>
      <c r="F11" s="26" t="s">
        <v>5</v>
      </c>
    </row>
    <row r="12" spans="1:7" ht="16.149999999999999" customHeight="1" thickBot="1" x14ac:dyDescent="0.3"/>
    <row r="13" spans="1:7" ht="24" customHeight="1" thickBot="1" x14ac:dyDescent="0.3">
      <c r="A13" s="11" t="s">
        <v>9</v>
      </c>
      <c r="B13" s="11"/>
      <c r="C13" s="14">
        <f>C9-C11</f>
        <v>-328400</v>
      </c>
    </row>
    <row r="14" spans="1:7" ht="20.45" customHeight="1" x14ac:dyDescent="0.25"/>
    <row r="15" spans="1:7" s="19" customFormat="1" ht="20.45" customHeight="1" x14ac:dyDescent="0.25">
      <c r="A15" s="15" t="s">
        <v>0</v>
      </c>
      <c r="B15" s="15"/>
      <c r="C15" s="16">
        <f>+IF(C13&gt;E11,0,C13*0.1)</f>
        <v>-32840</v>
      </c>
      <c r="D15" s="17"/>
      <c r="E15" s="18"/>
      <c r="F15" s="18"/>
      <c r="G15" s="18"/>
    </row>
    <row r="16" spans="1:7" s="19" customFormat="1" ht="20.45" customHeight="1" x14ac:dyDescent="0.25"/>
    <row r="17" spans="1:7" s="19" customFormat="1" ht="21.6" customHeight="1" x14ac:dyDescent="0.25">
      <c r="A17" s="20" t="s">
        <v>1</v>
      </c>
      <c r="B17" s="20"/>
      <c r="C17" s="21">
        <f>+IF(C13&gt;E11,(E11*0.1)+(C13-E11)*0.2,0)</f>
        <v>0</v>
      </c>
      <c r="D17" s="22"/>
      <c r="E17" s="23"/>
      <c r="F17" s="23"/>
      <c r="G17" s="23"/>
    </row>
    <row r="19" spans="1:7" x14ac:dyDescent="0.25">
      <c r="A19" s="27" t="s">
        <v>29</v>
      </c>
    </row>
    <row r="20" spans="1:7" s="27" customFormat="1" ht="12" x14ac:dyDescent="0.2">
      <c r="A20" s="27" t="s">
        <v>2</v>
      </c>
    </row>
    <row r="21" spans="1:7" s="27" customFormat="1" ht="12" x14ac:dyDescent="0.2"/>
    <row r="22" spans="1:7" s="27" customFormat="1" ht="12" x14ac:dyDescent="0.2"/>
    <row r="23" spans="1:7" s="27" customFormat="1" ht="10.9" customHeight="1" x14ac:dyDescent="0.2"/>
    <row r="24" spans="1:7" ht="24.6" customHeight="1" x14ac:dyDescent="0.25">
      <c r="A24" s="29" t="s">
        <v>25</v>
      </c>
      <c r="B24" s="30"/>
      <c r="C24" s="30"/>
      <c r="D24" s="30"/>
      <c r="E24" s="30"/>
      <c r="F24" s="30"/>
      <c r="G24" s="30"/>
    </row>
    <row r="25" spans="1:7" ht="14.25" thickBot="1" x14ac:dyDescent="0.3">
      <c r="A25" s="30"/>
      <c r="B25" s="30"/>
      <c r="C25" s="30"/>
      <c r="D25" s="30"/>
      <c r="E25" s="30"/>
      <c r="F25" s="30"/>
      <c r="G25" s="30"/>
    </row>
    <row r="26" spans="1:7" ht="29.45" customHeight="1" thickBot="1" x14ac:dyDescent="0.3">
      <c r="A26" s="31" t="s">
        <v>26</v>
      </c>
      <c r="B26" s="30"/>
      <c r="C26" s="33"/>
      <c r="D26" s="30"/>
      <c r="E26" s="31" t="s">
        <v>10</v>
      </c>
      <c r="F26" s="32">
        <f>+C26-(SUM(C28:C41))</f>
        <v>0</v>
      </c>
      <c r="G26" s="30"/>
    </row>
    <row r="27" spans="1:7" ht="24" customHeight="1" x14ac:dyDescent="0.25">
      <c r="A27" s="30"/>
      <c r="B27" s="30"/>
      <c r="C27" s="30"/>
      <c r="D27" s="30"/>
      <c r="E27" s="30"/>
      <c r="F27" s="30"/>
      <c r="G27" s="30"/>
    </row>
    <row r="28" spans="1:7" ht="16.899999999999999" customHeight="1" x14ac:dyDescent="0.25">
      <c r="A28" s="30" t="s">
        <v>11</v>
      </c>
      <c r="B28" s="30"/>
      <c r="C28" s="34" t="s">
        <v>27</v>
      </c>
      <c r="D28" s="30"/>
      <c r="E28" s="30"/>
      <c r="F28" s="30"/>
      <c r="G28" s="30"/>
    </row>
    <row r="29" spans="1:7" ht="16.899999999999999" customHeight="1" x14ac:dyDescent="0.25">
      <c r="A29" s="30" t="s">
        <v>12</v>
      </c>
      <c r="B29" s="30"/>
      <c r="C29" s="34" t="s">
        <v>27</v>
      </c>
      <c r="D29" s="30"/>
      <c r="E29" s="30"/>
      <c r="F29" s="30"/>
      <c r="G29" s="30"/>
    </row>
    <row r="30" spans="1:7" ht="16.899999999999999" customHeight="1" x14ac:dyDescent="0.25">
      <c r="A30" s="30" t="s">
        <v>13</v>
      </c>
      <c r="B30" s="30"/>
      <c r="C30" s="34" t="s">
        <v>27</v>
      </c>
      <c r="D30" s="30"/>
      <c r="E30" s="30"/>
      <c r="F30" s="30"/>
      <c r="G30" s="30"/>
    </row>
    <row r="31" spans="1:7" ht="16.899999999999999" customHeight="1" x14ac:dyDescent="0.25">
      <c r="A31" s="30" t="s">
        <v>14</v>
      </c>
      <c r="B31" s="30"/>
      <c r="C31" s="34" t="s">
        <v>27</v>
      </c>
      <c r="D31" s="30"/>
      <c r="E31" s="30"/>
      <c r="F31" s="30"/>
      <c r="G31" s="30"/>
    </row>
    <row r="32" spans="1:7" ht="16.899999999999999" customHeight="1" x14ac:dyDescent="0.25">
      <c r="A32" s="30" t="s">
        <v>15</v>
      </c>
      <c r="B32" s="30"/>
      <c r="C32" s="34" t="s">
        <v>27</v>
      </c>
      <c r="D32" s="30"/>
      <c r="E32" s="30"/>
      <c r="F32" s="30"/>
      <c r="G32" s="30"/>
    </row>
    <row r="33" spans="1:7" ht="16.899999999999999" customHeight="1" x14ac:dyDescent="0.25">
      <c r="A33" s="30" t="s">
        <v>16</v>
      </c>
      <c r="B33" s="30"/>
      <c r="C33" s="34" t="s">
        <v>27</v>
      </c>
      <c r="D33" s="30"/>
      <c r="E33" s="30"/>
      <c r="F33" s="30"/>
      <c r="G33" s="30"/>
    </row>
    <row r="34" spans="1:7" ht="16.899999999999999" customHeight="1" x14ac:dyDescent="0.25">
      <c r="A34" s="30" t="s">
        <v>17</v>
      </c>
      <c r="B34" s="30"/>
      <c r="C34" s="34" t="s">
        <v>27</v>
      </c>
      <c r="D34" s="30"/>
      <c r="E34" s="30"/>
      <c r="F34" s="30"/>
      <c r="G34" s="30"/>
    </row>
    <row r="35" spans="1:7" ht="16.899999999999999" customHeight="1" x14ac:dyDescent="0.25">
      <c r="A35" s="30" t="s">
        <v>18</v>
      </c>
      <c r="B35" s="30"/>
      <c r="C35" s="34" t="s">
        <v>27</v>
      </c>
      <c r="D35" s="30"/>
      <c r="E35" s="30"/>
      <c r="F35" s="30"/>
      <c r="G35" s="30"/>
    </row>
    <row r="36" spans="1:7" ht="16.899999999999999" customHeight="1" x14ac:dyDescent="0.25">
      <c r="A36" s="30" t="s">
        <v>19</v>
      </c>
      <c r="B36" s="30"/>
      <c r="C36" s="34" t="s">
        <v>27</v>
      </c>
      <c r="D36" s="30"/>
      <c r="E36" s="30"/>
      <c r="F36" s="30"/>
      <c r="G36" s="30"/>
    </row>
    <row r="37" spans="1:7" ht="16.899999999999999" customHeight="1" x14ac:dyDescent="0.25">
      <c r="A37" s="30" t="s">
        <v>20</v>
      </c>
      <c r="B37" s="30"/>
      <c r="C37" s="34" t="s">
        <v>27</v>
      </c>
      <c r="D37" s="30"/>
      <c r="E37" s="30"/>
      <c r="F37" s="30"/>
      <c r="G37" s="30"/>
    </row>
    <row r="38" spans="1:7" ht="16.899999999999999" customHeight="1" x14ac:dyDescent="0.25">
      <c r="A38" s="30" t="s">
        <v>21</v>
      </c>
      <c r="B38" s="30"/>
      <c r="C38" s="34" t="s">
        <v>27</v>
      </c>
      <c r="D38" s="30"/>
      <c r="E38" s="30"/>
      <c r="F38" s="30"/>
      <c r="G38" s="30"/>
    </row>
    <row r="39" spans="1:7" ht="16.899999999999999" customHeight="1" x14ac:dyDescent="0.25">
      <c r="A39" s="30" t="s">
        <v>22</v>
      </c>
      <c r="B39" s="30"/>
      <c r="C39" s="34" t="s">
        <v>27</v>
      </c>
      <c r="D39" s="30"/>
      <c r="E39" s="30"/>
      <c r="F39" s="30"/>
      <c r="G39" s="30"/>
    </row>
    <row r="40" spans="1:7" ht="16.899999999999999" customHeight="1" x14ac:dyDescent="0.25">
      <c r="A40" s="30" t="s">
        <v>24</v>
      </c>
      <c r="B40" s="30"/>
      <c r="C40" s="34" t="s">
        <v>27</v>
      </c>
      <c r="D40" s="30"/>
      <c r="E40" s="30"/>
      <c r="F40" s="30"/>
      <c r="G40" s="30"/>
    </row>
    <row r="41" spans="1:7" ht="16.899999999999999" customHeight="1" x14ac:dyDescent="0.25">
      <c r="A41" s="30" t="s">
        <v>23</v>
      </c>
      <c r="B41" s="30"/>
      <c r="C41" s="34" t="s">
        <v>27</v>
      </c>
      <c r="D41" s="30"/>
      <c r="E41" s="30"/>
      <c r="F41" s="30"/>
      <c r="G41" s="30"/>
    </row>
    <row r="42" spans="1:7" ht="16.899999999999999" customHeight="1" x14ac:dyDescent="0.25">
      <c r="A42" s="30"/>
      <c r="B42" s="30"/>
      <c r="C42" s="30"/>
      <c r="D42" s="30"/>
      <c r="E42" s="30"/>
      <c r="F42" s="30"/>
      <c r="G42" s="30"/>
    </row>
    <row r="43" spans="1:7" x14ac:dyDescent="0.25">
      <c r="C43" s="28"/>
    </row>
  </sheetData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E166EA-001D-4A0F-B7AA-91272E3DFB2F}">
          <x14:formula1>
            <xm:f>'Listado SMVM'!$C$6:$C$26</xm:f>
          </x14:formula1>
          <xm:sqref>A11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1981-6836-4A7E-8CD2-D582189C7095}">
  <dimension ref="B2:E26"/>
  <sheetViews>
    <sheetView topLeftCell="A10" workbookViewId="0">
      <selection activeCell="C31" sqref="C31"/>
    </sheetView>
  </sheetViews>
  <sheetFormatPr baseColWidth="10" defaultColWidth="11.5703125" defaultRowHeight="15" x14ac:dyDescent="0.25"/>
  <cols>
    <col min="1" max="1" width="4" style="1" customWidth="1"/>
    <col min="2" max="2" width="4.42578125" style="5" customWidth="1"/>
    <col min="3" max="3" width="11.42578125" style="1" customWidth="1"/>
    <col min="4" max="8" width="14.28515625" style="1" customWidth="1"/>
    <col min="9" max="16384" width="11.5703125" style="1"/>
  </cols>
  <sheetData>
    <row r="2" spans="2:5" x14ac:dyDescent="0.25">
      <c r="B2" s="6" t="s">
        <v>4</v>
      </c>
    </row>
    <row r="5" spans="2:5" ht="15.75" thickBot="1" x14ac:dyDescent="0.3">
      <c r="D5" s="2" t="s">
        <v>3</v>
      </c>
      <c r="E5" s="2" t="s">
        <v>6</v>
      </c>
    </row>
    <row r="6" spans="2:5" ht="15.75" thickBot="1" x14ac:dyDescent="0.3">
      <c r="C6" s="4">
        <v>45627</v>
      </c>
      <c r="D6" s="3">
        <v>279718</v>
      </c>
      <c r="E6" s="3">
        <v>1399</v>
      </c>
    </row>
    <row r="7" spans="2:5" ht="15.75" thickBot="1" x14ac:dyDescent="0.3">
      <c r="C7" s="4">
        <v>45658</v>
      </c>
      <c r="D7" s="3">
        <v>286711</v>
      </c>
      <c r="E7" s="3">
        <v>1434</v>
      </c>
    </row>
    <row r="8" spans="2:5" ht="15.75" thickBot="1" x14ac:dyDescent="0.3">
      <c r="C8" s="4">
        <v>45689</v>
      </c>
      <c r="D8" s="3">
        <v>292446</v>
      </c>
      <c r="E8" s="3">
        <v>1462</v>
      </c>
    </row>
    <row r="9" spans="2:5" ht="15.75" thickBot="1" x14ac:dyDescent="0.3">
      <c r="C9" s="4">
        <v>45717</v>
      </c>
      <c r="D9" s="3">
        <v>296832</v>
      </c>
      <c r="E9" s="3">
        <v>1484</v>
      </c>
    </row>
    <row r="10" spans="2:5" ht="15.75" thickBot="1" x14ac:dyDescent="0.3">
      <c r="C10" s="4">
        <v>45748</v>
      </c>
      <c r="D10" s="3">
        <v>302600</v>
      </c>
      <c r="E10" s="3">
        <v>1513</v>
      </c>
    </row>
    <row r="11" spans="2:5" ht="15.75" thickBot="1" x14ac:dyDescent="0.3">
      <c r="C11" s="4">
        <v>45778</v>
      </c>
      <c r="D11" s="3">
        <v>308200</v>
      </c>
      <c r="E11" s="3">
        <v>1541</v>
      </c>
    </row>
    <row r="12" spans="2:5" ht="15.75" thickBot="1" x14ac:dyDescent="0.3">
      <c r="C12" s="4">
        <v>45809</v>
      </c>
      <c r="D12" s="3">
        <v>313400</v>
      </c>
      <c r="E12" s="3">
        <v>1567</v>
      </c>
    </row>
    <row r="13" spans="2:5" ht="15.75" thickBot="1" x14ac:dyDescent="0.3">
      <c r="C13" s="4">
        <v>45839</v>
      </c>
      <c r="D13" s="3">
        <v>317800</v>
      </c>
      <c r="E13" s="3">
        <v>1589</v>
      </c>
    </row>
    <row r="14" spans="2:5" ht="15.75" thickBot="1" x14ac:dyDescent="0.3">
      <c r="C14" s="4">
        <v>45870</v>
      </c>
      <c r="D14" s="3">
        <v>322000</v>
      </c>
      <c r="E14" s="3">
        <v>1610</v>
      </c>
    </row>
    <row r="15" spans="2:5" ht="15.75" thickBot="1" x14ac:dyDescent="0.3">
      <c r="C15" s="4">
        <v>45901</v>
      </c>
      <c r="D15" s="3">
        <v>322000</v>
      </c>
      <c r="E15" s="3">
        <v>1610</v>
      </c>
    </row>
    <row r="16" spans="2:5" ht="15.75" thickBot="1" x14ac:dyDescent="0.3">
      <c r="C16" s="4">
        <v>45931</v>
      </c>
      <c r="D16" s="3">
        <v>322000</v>
      </c>
      <c r="E16" s="3">
        <v>1610</v>
      </c>
    </row>
    <row r="17" spans="3:5" ht="15.75" thickBot="1" x14ac:dyDescent="0.3">
      <c r="C17" s="4">
        <v>45962</v>
      </c>
      <c r="D17" s="3">
        <v>328400</v>
      </c>
      <c r="E17" s="3">
        <v>1642</v>
      </c>
    </row>
    <row r="18" spans="3:5" ht="15.75" thickBot="1" x14ac:dyDescent="0.3">
      <c r="C18" s="4">
        <v>45992</v>
      </c>
      <c r="D18" s="3">
        <v>334800</v>
      </c>
      <c r="E18" s="3">
        <v>1674</v>
      </c>
    </row>
    <row r="19" spans="3:5" ht="15.75" thickBot="1" x14ac:dyDescent="0.3">
      <c r="C19" s="4">
        <v>46023</v>
      </c>
      <c r="D19" s="3">
        <v>341000</v>
      </c>
      <c r="E19" s="3">
        <v>1705</v>
      </c>
    </row>
    <row r="20" spans="3:5" ht="15.75" thickBot="1" x14ac:dyDescent="0.3">
      <c r="C20" s="4">
        <v>46054</v>
      </c>
      <c r="D20" s="3">
        <v>346800</v>
      </c>
      <c r="E20" s="3">
        <v>1734</v>
      </c>
    </row>
    <row r="21" spans="3:5" ht="15.75" thickBot="1" x14ac:dyDescent="0.3">
      <c r="C21" s="4">
        <v>46082</v>
      </c>
      <c r="D21" s="3">
        <v>352400</v>
      </c>
      <c r="E21" s="3">
        <v>1762</v>
      </c>
    </row>
    <row r="22" spans="3:5" ht="15.75" thickBot="1" x14ac:dyDescent="0.3">
      <c r="C22" s="4">
        <v>46113</v>
      </c>
      <c r="D22" s="3">
        <v>357800</v>
      </c>
      <c r="E22" s="3">
        <v>1789</v>
      </c>
    </row>
    <row r="23" spans="3:5" ht="15.75" thickBot="1" x14ac:dyDescent="0.3">
      <c r="C23" s="4">
        <v>46143</v>
      </c>
      <c r="D23" s="3">
        <v>363000</v>
      </c>
      <c r="E23" s="3">
        <v>1815</v>
      </c>
    </row>
    <row r="24" spans="3:5" ht="15.75" thickBot="1" x14ac:dyDescent="0.3">
      <c r="C24" s="4">
        <v>46174</v>
      </c>
      <c r="D24" s="3">
        <v>367800</v>
      </c>
      <c r="E24" s="3">
        <v>1839</v>
      </c>
    </row>
    <row r="25" spans="3:5" ht="15.75" thickBot="1" x14ac:dyDescent="0.3">
      <c r="C25" s="4">
        <v>46204</v>
      </c>
      <c r="D25" s="3">
        <v>372400</v>
      </c>
      <c r="E25" s="3">
        <v>1862</v>
      </c>
    </row>
    <row r="26" spans="3:5" ht="15.75" thickBot="1" x14ac:dyDescent="0.3">
      <c r="C26" s="4">
        <v>46235</v>
      </c>
      <c r="D26" s="3">
        <v>376600</v>
      </c>
      <c r="E26" s="3">
        <v>1883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EMBARGO</vt:lpstr>
      <vt:lpstr>Listado SMVM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</dc:creator>
  <cp:lastModifiedBy>Jorge JM</cp:lastModifiedBy>
  <cp:lastPrinted>2025-04-01T14:54:07Z</cp:lastPrinted>
  <dcterms:created xsi:type="dcterms:W3CDTF">2022-11-18T20:03:40Z</dcterms:created>
  <dcterms:modified xsi:type="dcterms:W3CDTF">2025-12-03T14:16:57Z</dcterms:modified>
</cp:coreProperties>
</file>